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Лист1" sheetId="1" r:id="rId1"/>
  </sheets>
  <definedNames>
    <definedName name="sub_9022" localSheetId="0">Лист1!$A$8</definedName>
    <definedName name="sub_9023" localSheetId="0">Лист1!$A$9</definedName>
    <definedName name="sub_9024" localSheetId="0">Лист1!$A$10</definedName>
    <definedName name="sub_9025" localSheetId="0">Лист1!$A$15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 s="1"/>
  <c r="E10" i="1"/>
  <c r="E9" i="1" s="1"/>
  <c r="H15" i="1"/>
  <c r="F15" i="1"/>
  <c r="E15" i="1"/>
  <c r="J10" i="1"/>
  <c r="H10" i="1"/>
  <c r="E8" i="1" l="1"/>
  <c r="F8" i="1" l="1"/>
</calcChain>
</file>

<file path=xl/sharedStrings.xml><?xml version="1.0" encoding="utf-8"?>
<sst xmlns="http://schemas.openxmlformats.org/spreadsheetml/2006/main" count="65" uniqueCount="49">
  <si>
    <t>(наименование субъекта естественной монополии)</t>
  </si>
  <si>
    <t>Наименование показателя</t>
  </si>
  <si>
    <t>Сроки строительства</t>
  </si>
  <si>
    <t>Стоимостная оценка инвестиций, тыс. руб. (без НДС)</t>
  </si>
  <si>
    <t>Основные проектные характеристики объектов капитального строительства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</si>
  <si>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</si>
  <si>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</si>
  <si>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</si>
  <si>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</si>
  <si>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</si>
  <si>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</si>
  <si>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>диаметр (диапазон диаметров) газопроводов, мм</t>
  </si>
  <si>
    <t>количество газорегуляторных пунктов, единиц</t>
  </si>
  <si>
    <t>1.</t>
  </si>
  <si>
    <t>Общая сумма инвестиций</t>
  </si>
  <si>
    <t>2.</t>
  </si>
  <si>
    <t>Сведения о строительстве, реконструкции объектов капитального строительства</t>
  </si>
  <si>
    <t>3.</t>
  </si>
  <si>
    <t>Объекты капитального строительства (основные стройки):</t>
  </si>
  <si>
    <t>4.</t>
  </si>
  <si>
    <t>Новые объекты:</t>
  </si>
  <si>
    <t>5.</t>
  </si>
  <si>
    <t>Реконструируемые (модернизируемые) объекты:</t>
  </si>
  <si>
    <t>5.1.</t>
  </si>
  <si>
    <t>6.</t>
  </si>
  <si>
    <t>Сведения о приобретении оборудования не входящего в сметы строек</t>
  </si>
  <si>
    <t>7.</t>
  </si>
  <si>
    <t>Сведения о долгосрочных финансовых вложениях</t>
  </si>
  <si>
    <t>8.</t>
  </si>
  <si>
    <t>Сведения о приобретении внеоборотных активов</t>
  </si>
  <si>
    <t>Информация об инвестиционных программах АО "Газпром газораспределение Пенза"</t>
  </si>
  <si>
    <t>№</t>
  </si>
  <si>
    <t>спецнадбавка</t>
  </si>
  <si>
    <t>4.3.</t>
  </si>
  <si>
    <t>-</t>
  </si>
  <si>
    <t>32-225</t>
  </si>
  <si>
    <t>4.1.</t>
  </si>
  <si>
    <t>4.2.</t>
  </si>
  <si>
    <t>Газопровод в/д от АГРС по ул. Строительная,Герцена по ул. Ленина до ул. Островского г. Сердобск, 2285м, инв. №000002619</t>
  </si>
  <si>
    <t>Газопровод низкого давления от ГРП №1 на ул. Герцена к жилым домам по ул. Герцена, Кошевого, Пионерская,Малый переулок,Овражный переулок, Коммунальная,Суворова,Слепцова,Кириллова,Секундова,Рабочая,Ленина,Новая,Набережный переулок до ул. Островского г.Сердобск,8270.9 м, инв. 2587</t>
  </si>
  <si>
    <t>5.2.</t>
  </si>
  <si>
    <t>63-500</t>
  </si>
  <si>
    <t>63-225</t>
  </si>
  <si>
    <t>4.4.</t>
  </si>
  <si>
    <t>Газификация д. Кромщино  Пензенского района, Пензенской области</t>
  </si>
  <si>
    <t xml:space="preserve">Газификация с. Кологривовка, Сердобского района Пензенской области </t>
  </si>
  <si>
    <t>Газификация д. Надеждино, Шемышейского района, Пензенской области</t>
  </si>
  <si>
    <t>Газификация с.Вителевка, Пензенского района, Пензенской области</t>
  </si>
  <si>
    <t>за 2025 год в сфере транспортировки газа по газораспределительным сетям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</si>
</sst>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6282F"/>
      <name val="Times New Roman"/>
      <family val="1"/>
      <charset val="204"/>
    </font>
    <font>
      <b/>
      <sz val="14"/>
      <color rgb="FF26282F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A7" zoomScale="85" zoomScaleNormal="85" workbookViewId="0">
      <selection activeCell="B8" sqref="B8"/>
    </sheetView>
  </sheetViews>
  <sheetFormatPr defaultRowHeight="15.75" x14ac:dyDescent="0.25"/>
  <cols>
    <col min="1" max="1" width="9.140625" style="2"/>
    <col min="2" max="2" width="56" style="2" customWidth="1"/>
    <col min="3" max="3" width="17.85546875" style="2" customWidth="1"/>
    <col min="4" max="4" width="16.5703125" style="2" customWidth="1"/>
    <col min="5" max="10" width="21.5703125" style="2" customWidth="1"/>
    <col min="11" max="16384" width="9.140625" style="2"/>
  </cols>
  <sheetData>
    <row r="1" spans="1:10" ht="18.75" x14ac:dyDescent="0.3">
      <c r="A1" s="16" t="s">
        <v>30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8.75" x14ac:dyDescent="0.3">
      <c r="A3" s="16" t="s">
        <v>48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1"/>
    </row>
    <row r="5" spans="1:10" ht="60" customHeight="1" x14ac:dyDescent="0.25">
      <c r="A5" s="20" t="s">
        <v>31</v>
      </c>
      <c r="B5" s="20" t="s">
        <v>1</v>
      </c>
      <c r="C5" s="20" t="s">
        <v>2</v>
      </c>
      <c r="D5" s="20"/>
      <c r="E5" s="20" t="s">
        <v>3</v>
      </c>
      <c r="F5" s="20"/>
      <c r="G5" s="20"/>
      <c r="H5" s="20" t="s">
        <v>4</v>
      </c>
      <c r="I5" s="20"/>
      <c r="J5" s="20"/>
    </row>
    <row r="6" spans="1:10" ht="47.25" x14ac:dyDescent="0.25">
      <c r="A6" s="20"/>
      <c r="B6" s="20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</row>
    <row r="7" spans="1:10" x14ac:dyDescent="0.25">
      <c r="A7" s="3" t="s">
        <v>13</v>
      </c>
      <c r="B7" s="12" t="s">
        <v>14</v>
      </c>
      <c r="C7" s="6"/>
      <c r="D7" s="6"/>
      <c r="E7" s="13"/>
      <c r="F7" s="13">
        <v>1112774.6499999999</v>
      </c>
      <c r="G7" s="7"/>
      <c r="H7" s="7"/>
      <c r="I7" s="7"/>
      <c r="J7" s="7"/>
    </row>
    <row r="8" spans="1:10" ht="31.5" x14ac:dyDescent="0.25">
      <c r="A8" s="3" t="s">
        <v>15</v>
      </c>
      <c r="B8" s="12" t="s">
        <v>16</v>
      </c>
      <c r="C8" s="6"/>
      <c r="D8" s="6"/>
      <c r="E8" s="13">
        <f>E9</f>
        <v>168293.06479999999</v>
      </c>
      <c r="F8" s="5">
        <f>F9</f>
        <v>95737.96</v>
      </c>
      <c r="G8" s="7"/>
      <c r="H8" s="8"/>
      <c r="I8" s="7"/>
      <c r="J8" s="7"/>
    </row>
    <row r="9" spans="1:10" ht="31.5" x14ac:dyDescent="0.25">
      <c r="A9" s="3" t="s">
        <v>17</v>
      </c>
      <c r="B9" s="12" t="s">
        <v>18</v>
      </c>
      <c r="C9" s="6"/>
      <c r="D9" s="6"/>
      <c r="E9" s="5">
        <f>E10+E15</f>
        <v>168293.06479999999</v>
      </c>
      <c r="F9" s="5">
        <f>F10+F15</f>
        <v>95737.96</v>
      </c>
      <c r="G9" s="7"/>
      <c r="H9" s="8"/>
      <c r="I9" s="7"/>
      <c r="J9" s="7"/>
    </row>
    <row r="10" spans="1:10" ht="35.25" customHeight="1" x14ac:dyDescent="0.25">
      <c r="A10" s="3" t="s">
        <v>19</v>
      </c>
      <c r="B10" s="12" t="s">
        <v>20</v>
      </c>
      <c r="C10" s="6"/>
      <c r="D10" s="6"/>
      <c r="E10" s="5">
        <f>SUM(E11:E14)</f>
        <v>78950.9948</v>
      </c>
      <c r="F10" s="5">
        <f>SUM(F11:F14)</f>
        <v>68802.38</v>
      </c>
      <c r="G10" s="11"/>
      <c r="H10" s="5">
        <f>SUM(H11:H14)</f>
        <v>26.879999999999995</v>
      </c>
      <c r="I10" s="3" t="s">
        <v>35</v>
      </c>
      <c r="J10" s="15">
        <f>SUM(J11:J14)</f>
        <v>10</v>
      </c>
    </row>
    <row r="11" spans="1:10" ht="31.5" x14ac:dyDescent="0.25">
      <c r="A11" s="9" t="s">
        <v>36</v>
      </c>
      <c r="B11" s="4" t="s">
        <v>44</v>
      </c>
      <c r="C11" s="9">
        <v>2025</v>
      </c>
      <c r="D11" s="9">
        <v>2026</v>
      </c>
      <c r="E11" s="5">
        <v>37889.01</v>
      </c>
      <c r="F11" s="5">
        <v>29439.37</v>
      </c>
      <c r="G11" s="9" t="s">
        <v>32</v>
      </c>
      <c r="H11" s="5">
        <v>16.68</v>
      </c>
      <c r="I11" s="9" t="s">
        <v>35</v>
      </c>
      <c r="J11" s="9">
        <v>4</v>
      </c>
    </row>
    <row r="12" spans="1:10" ht="31.5" x14ac:dyDescent="0.25">
      <c r="A12" s="9" t="s">
        <v>37</v>
      </c>
      <c r="B12" s="4" t="s">
        <v>45</v>
      </c>
      <c r="C12" s="11">
        <v>2025</v>
      </c>
      <c r="D12" s="11">
        <v>2025</v>
      </c>
      <c r="E12" s="5">
        <v>6557.96</v>
      </c>
      <c r="F12" s="5">
        <v>6557.96</v>
      </c>
      <c r="G12" s="9" t="s">
        <v>32</v>
      </c>
      <c r="H12" s="9">
        <v>2.76</v>
      </c>
      <c r="I12" s="9" t="s">
        <v>35</v>
      </c>
      <c r="J12" s="9">
        <v>2</v>
      </c>
    </row>
    <row r="13" spans="1:10" ht="31.5" x14ac:dyDescent="0.25">
      <c r="A13" s="9" t="s">
        <v>33</v>
      </c>
      <c r="B13" s="4" t="s">
        <v>46</v>
      </c>
      <c r="C13" s="11">
        <v>2025</v>
      </c>
      <c r="D13" s="11">
        <v>2025</v>
      </c>
      <c r="E13" s="5">
        <v>11226.94</v>
      </c>
      <c r="F13" s="5">
        <v>10774.09</v>
      </c>
      <c r="G13" s="9" t="s">
        <v>32</v>
      </c>
      <c r="H13" s="9">
        <v>3.08</v>
      </c>
      <c r="I13" s="9" t="s">
        <v>35</v>
      </c>
      <c r="J13" s="9">
        <v>1</v>
      </c>
    </row>
    <row r="14" spans="1:10" ht="31.5" x14ac:dyDescent="0.25">
      <c r="A14" s="11" t="s">
        <v>43</v>
      </c>
      <c r="B14" s="4" t="s">
        <v>47</v>
      </c>
      <c r="C14" s="11">
        <v>2025</v>
      </c>
      <c r="D14" s="11">
        <v>2025</v>
      </c>
      <c r="E14" s="5">
        <v>23277.084800000001</v>
      </c>
      <c r="F14" s="5">
        <v>22030.959999999999</v>
      </c>
      <c r="G14" s="11" t="s">
        <v>32</v>
      </c>
      <c r="H14" s="11">
        <v>4.3600000000000003</v>
      </c>
      <c r="I14" s="11" t="s">
        <v>35</v>
      </c>
      <c r="J14" s="11">
        <v>3</v>
      </c>
    </row>
    <row r="15" spans="1:10" ht="48" customHeight="1" x14ac:dyDescent="0.25">
      <c r="A15" s="3" t="s">
        <v>21</v>
      </c>
      <c r="B15" s="12" t="s">
        <v>22</v>
      </c>
      <c r="C15" s="7"/>
      <c r="D15" s="7"/>
      <c r="E15" s="5">
        <f>SUM(E16:E17)</f>
        <v>89342.07</v>
      </c>
      <c r="F15" s="5">
        <f>SUM(F16:F17)</f>
        <v>26935.58</v>
      </c>
      <c r="G15" s="3"/>
      <c r="H15" s="3">
        <f>H16+H17</f>
        <v>6.5380000000000003</v>
      </c>
      <c r="I15" s="3" t="s">
        <v>41</v>
      </c>
      <c r="J15" s="3" t="s">
        <v>34</v>
      </c>
    </row>
    <row r="16" spans="1:10" ht="47.25" x14ac:dyDescent="0.25">
      <c r="A16" s="3" t="s">
        <v>23</v>
      </c>
      <c r="B16" s="4" t="s">
        <v>38</v>
      </c>
      <c r="C16" s="3">
        <v>2024</v>
      </c>
      <c r="D16" s="3">
        <v>2025</v>
      </c>
      <c r="E16" s="5">
        <v>65570.53</v>
      </c>
      <c r="F16" s="5">
        <v>15575.890000000001</v>
      </c>
      <c r="G16" s="3" t="s">
        <v>32</v>
      </c>
      <c r="H16" s="3">
        <v>2.8239999999999998</v>
      </c>
      <c r="I16" s="3" t="s">
        <v>41</v>
      </c>
      <c r="J16" s="3" t="s">
        <v>34</v>
      </c>
    </row>
    <row r="17" spans="1:10" ht="94.5" x14ac:dyDescent="0.25">
      <c r="A17" s="10" t="s">
        <v>40</v>
      </c>
      <c r="B17" s="4" t="s">
        <v>39</v>
      </c>
      <c r="C17" s="10">
        <v>2024</v>
      </c>
      <c r="D17" s="10">
        <v>2025</v>
      </c>
      <c r="E17" s="5">
        <v>23771.54</v>
      </c>
      <c r="F17" s="5">
        <v>11359.69</v>
      </c>
      <c r="G17" s="10" t="s">
        <v>32</v>
      </c>
      <c r="H17" s="10">
        <v>3.714</v>
      </c>
      <c r="I17" s="10" t="s">
        <v>42</v>
      </c>
      <c r="J17" s="10" t="s">
        <v>34</v>
      </c>
    </row>
    <row r="18" spans="1:10" ht="42.75" customHeight="1" x14ac:dyDescent="0.25">
      <c r="A18" s="3" t="s">
        <v>24</v>
      </c>
      <c r="B18" s="12" t="s">
        <v>25</v>
      </c>
      <c r="C18" s="7"/>
      <c r="D18" s="7"/>
      <c r="E18" s="5" t="s">
        <v>34</v>
      </c>
      <c r="F18" s="5" t="s">
        <v>34</v>
      </c>
      <c r="G18" s="14"/>
      <c r="H18" s="14"/>
      <c r="I18" s="14"/>
      <c r="J18" s="14"/>
    </row>
    <row r="19" spans="1:10" x14ac:dyDescent="0.25">
      <c r="A19" s="3" t="s">
        <v>26</v>
      </c>
      <c r="B19" s="12" t="s">
        <v>27</v>
      </c>
      <c r="C19" s="6"/>
      <c r="D19" s="6"/>
      <c r="E19" s="5" t="s">
        <v>34</v>
      </c>
      <c r="F19" s="5" t="s">
        <v>34</v>
      </c>
      <c r="G19" s="6"/>
      <c r="H19" s="6"/>
      <c r="I19" s="6"/>
      <c r="J19" s="6"/>
    </row>
    <row r="20" spans="1:10" x14ac:dyDescent="0.25">
      <c r="A20" s="3" t="s">
        <v>28</v>
      </c>
      <c r="B20" s="12" t="s">
        <v>29</v>
      </c>
      <c r="C20" s="6"/>
      <c r="D20" s="6"/>
      <c r="E20" s="6"/>
      <c r="F20" s="6"/>
      <c r="G20" s="6"/>
      <c r="H20" s="6"/>
      <c r="I20" s="6"/>
      <c r="J20" s="6"/>
    </row>
  </sheetData>
  <mergeCells count="8">
    <mergeCell ref="A1:J1"/>
    <mergeCell ref="A2:J2"/>
    <mergeCell ref="A3:J3"/>
    <mergeCell ref="A5:A6"/>
    <mergeCell ref="B5:B6"/>
    <mergeCell ref="C5:D5"/>
    <mergeCell ref="E5:G5"/>
    <mergeCell ref="H5:J5"/>
  </mergeCells>
  <pageMargins left="0.17" right="0.2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Лист1!sub_9022</vt:lpstr>
      <vt:lpstr>Лист1!sub_9023</vt:lpstr>
      <vt:lpstr>Лист1!sub_9024</vt:lpstr>
      <vt:lpstr>Лист1!sub_9025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Пеганова Ирина Юрьевна</dc:creator>
  <cp:lastModifiedBy>Драгунова </cp:lastModifiedBy>
  <cp:lastPrinted>2022-12-02T07:35:24Z</cp:lastPrinted>
  <dcterms:created xsi:type="dcterms:W3CDTF">2021-11-16T13:10:07Z</dcterms:created>
  <dcterms:modified xsi:type="dcterms:W3CDTF">2026-06-30T11:58:26Z</dcterms:modified>
</cp:coreProperties>
</file>